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GN'!$B$3:$AQ$49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<sst xmlns="http://schemas.openxmlformats.org/spreadsheetml/2006/main" count="92" uniqueCount="42">
  <si>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</si>
  <si>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</si>
  <si>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</si>
  <si>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</si>
  <si>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</si>
  <si>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</si>
  <si>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</si>
  <si>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</si>
  <si>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</si>
  <si>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</si>
  <si>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</si>
  <si>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</si>
  <si>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</si>
  <si>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</si>
  <si>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</si>
  <si>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</si>
  <si>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</si>
  <si>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</si>
  <si>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</si>
  <si>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</si>
  <si>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</si>
  <si>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</si>
  <si>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</si>
  <si>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</si>
  <si>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</si>
  <si>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</si>
  <si>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</si>
  <si>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</si>
  <si>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</si>
  <si>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</si>
  <si>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</si>
  <si>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</si>
  <si>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</si>
  <si>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</si>
  <si>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</si>
  <si>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</si>
  <si>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</si>
  <si>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</si>
  <si>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</si>
  <si>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</si>
  <si>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</si>
  <si>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>Al 31.05.20</t>
  </si>
</sst>
</file>

<file path=xl/styles.xml><?xml version="1.0" encoding="utf-8"?>
<styleSheet xmlns="http://schemas.openxmlformats.org/spreadsheetml/2006/main">
  <numFmts count="6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/.&quot;#,##0;\-&quot;S/.&quot;#,##0"/>
    <numFmt numFmtId="179" formatCode="&quot;S/.&quot;#,##0;[Red]\-&quot;S/.&quot;#,##0"/>
    <numFmt numFmtId="180" formatCode="&quot;S/.&quot;#,##0.00;\-&quot;S/.&quot;#,##0.00"/>
    <numFmt numFmtId="181" formatCode="&quot;S/.&quot;#,##0.00;[Red]\-&quot;S/.&quot;#,##0.00"/>
    <numFmt numFmtId="182" formatCode="_-&quot;S/.&quot;* #,##0_-;\-&quot;S/.&quot;* #,##0_-;_-&quot;S/.&quot;* &quot;-&quot;_-;_-@_-"/>
    <numFmt numFmtId="183" formatCode="_-&quot;S/.&quot;* #,##0.00_-;\-&quot;S/.&quot;* #,##0.00_-;_-&quot;S/.&quot;* &quot;-&quot;??_-;_-@_-"/>
    <numFmt numFmtId="184" formatCode="&quot;S/.&quot;\ #,##0;&quot;S/.&quot;\ \-#,##0"/>
    <numFmt numFmtId="185" formatCode="&quot;S/.&quot;\ #,##0;[Red]&quot;S/.&quot;\ \-#,##0"/>
    <numFmt numFmtId="186" formatCode="&quot;S/.&quot;\ #,##0.00;&quot;S/.&quot;\ \-#,##0.00"/>
    <numFmt numFmtId="187" formatCode="&quot;S/.&quot;\ #,##0.00;[Red]&quot;S/.&quot;\ \-#,##0.00"/>
    <numFmt numFmtId="188" formatCode="_ &quot;S/.&quot;\ * #,##0_ ;_ &quot;S/.&quot;\ * \-#,##0_ ;_ &quot;S/.&quot;\ * &quot;-&quot;_ ;_ @_ "/>
    <numFmt numFmtId="189" formatCode="_ &quot;S/.&quot;\ * #,##0.00_ ;_ &quot;S/.&quot;\ * \-#,##0.00_ ;_ &quot;S/.&quot;\ * &quot;-&quot;??_ ;_ @_ "/>
    <numFmt numFmtId="190" formatCode="_(&quot;S/.&quot;\ * #,##0_);_(&quot;S/.&quot;\ * \(#,##0\);_(&quot;S/.&quot;\ * &quot;-&quot;_);_(@_)"/>
    <numFmt numFmtId="191" formatCode="_(* #,##0_);_(* \(#,##0\);_(* &quot;-&quot;_);_(@_)"/>
    <numFmt numFmtId="192" formatCode="_(&quot;S/.&quot;\ * #,##0.00_);_(&quot;S/.&quot;\ * \(#,##0.00\);_(&quot;S/.&quot;\ * &quot;-&quot;??_);_(@_)"/>
    <numFmt numFmtId="193" formatCode="_(* #,##0.00_);_(* \(#,##0.00\);_(* &quot;-&quot;??_);_(@_)"/>
    <numFmt numFmtId="194" formatCode="_-* #,##0.00\ _P_t_s_-;\-* #,##0.00\ _P_t_s_-;_-* &quot;-&quot;??\ _P_t_s_-;_-@_-"/>
    <numFmt numFmtId="195" formatCode="_-* #,##0.00\ _P_t_s_-;\-* #,##0.00\ _P_t_s_-;_-* &quot;-&quot;\ _P_t_s_-;_-@_-"/>
    <numFmt numFmtId="196" formatCode="_-* #,##0\ _P_t_s_-;\-* #,##0\ _P_t_s_-;_-* &quot;-&quot;\ _P_t_s_-;_-@_-"/>
    <numFmt numFmtId="197" formatCode="0.0"/>
    <numFmt numFmtId="198" formatCode="_-* #,##0.0000\ _P_t_s_-;\-* #,##0.0000\ _P_t_s_-;_-* &quot;-&quot;\ _P_t_s_-;_-@_-"/>
    <numFmt numFmtId="199" formatCode="0.0%"/>
    <numFmt numFmtId="200" formatCode="_-* #,##0.0_-;\-* #,##0.0_-;_-* &quot;-&quot;??_-;_-@_-"/>
    <numFmt numFmtId="201" formatCode="0.000"/>
    <numFmt numFmtId="202" formatCode="#,##0.000"/>
    <numFmt numFmtId="203" formatCode="_-* #,##0.000_-;\-* #,##0.000_-;_-* &quot;-&quot;??_-;_-@_-"/>
    <numFmt numFmtId="204" formatCode="_-* #,##0.0000_-;\-* #,##0.0000_-;_-* &quot;-&quot;??_-;_-@_-"/>
    <numFmt numFmtId="205" formatCode="#;#;\-"/>
    <numFmt numFmtId="206" formatCode="###\ ###\ ###"/>
    <numFmt numFmtId="207" formatCode="_([$€-2]\ * #,##0.00_);_([$€-2]\ * \(#,##0.00\);_([$€-2]\ * &quot;-&quot;??_)"/>
    <numFmt numFmtId="208" formatCode="_(* #,##0.0_);_(* \(#,##0.0\);_(* &quot;-&quot;??_);_(@_)"/>
    <numFmt numFmtId="209" formatCode="_-* #,##0.0\ _P_t_s_-;\-* #,##0.0\ _P_t_s_-;_-* &quot;-&quot;\ _P_t_s_-;_-@_-"/>
    <numFmt numFmtId="210" formatCode="_-* #,##0_-;\-* #,##0_-;_-* &quot;-&quot;??_-;_-@_-"/>
    <numFmt numFmtId="211" formatCode="_ * #,##0.0_ ;_ * \-#,##0.0_ ;_ * &quot;-&quot;_ ;_ @_ "/>
    <numFmt numFmtId="212" formatCode="_ * #,##0.00_ ;_ * \-#,##0.00_ ;_ * &quot;-&quot;_ ;_ @_ "/>
    <numFmt numFmtId="213" formatCode="_ * #,##0.000_ ;_ * \-#,##0.000_ ;_ * &quot;-&quot;??_ ;_ @_ "/>
    <numFmt numFmtId="214" formatCode="_ * #,##0.0_ ;_ * \-#,##0.0_ ;_ * &quot;-&quot;??_ ;_ @_ "/>
    <numFmt numFmtId="215" formatCode="_ * #,##0_ ;_ * \-#,##0_ ;_ * &quot;-&quot;??_ ;_ @_ "/>
    <numFmt numFmtId="216" formatCode="_ * #,##0.00000_ ;_ * \-#,##0.000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7" fontId="31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0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3" fillId="24" borderId="0" xfId="94" applyFont="1" applyFill="1" applyBorder="1">
      <alignment/>
      <protection/>
    </xf>
    <xf numFmtId="0" fontId="32" fillId="24" borderId="0" xfId="94" applyFont="1" applyFill="1" applyBorder="1">
      <alignment/>
      <protection/>
    </xf>
    <xf numFmtId="17" fontId="33" fillId="26" borderId="10" xfId="94" applyNumberFormat="1" applyFont="1" applyFill="1" applyBorder="1" applyAlignment="1" quotePrefix="1">
      <alignment horizontal="center" vertical="center" wrapText="1"/>
      <protection/>
    </xf>
    <xf numFmtId="17" fontId="33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33" fillId="26" borderId="12" xfId="94" applyFont="1" applyFill="1" applyBorder="1" applyAlignment="1">
      <alignment vertical="center"/>
      <protection/>
    </xf>
    <xf numFmtId="3" fontId="33" fillId="26" borderId="12" xfId="94" applyNumberFormat="1" applyFont="1" applyFill="1" applyBorder="1" applyAlignment="1">
      <alignment horizontal="center" vertical="center"/>
      <protection/>
    </xf>
    <xf numFmtId="0" fontId="33" fillId="26" borderId="13" xfId="94" applyFont="1" applyFill="1" applyBorder="1" applyAlignment="1">
      <alignment vertical="center"/>
      <protection/>
    </xf>
    <xf numFmtId="3" fontId="33" fillId="26" borderId="13" xfId="94" applyNumberFormat="1" applyFont="1" applyFill="1" applyBorder="1" applyAlignment="1">
      <alignment horizontal="center" vertical="center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0" fontId="33" fillId="26" borderId="10" xfId="94" applyFont="1" applyFill="1" applyBorder="1">
      <alignment/>
      <protection/>
    </xf>
    <xf numFmtId="3" fontId="33" fillId="26" borderId="10" xfId="94" applyNumberFormat="1" applyFont="1" applyFill="1" applyBorder="1" applyAlignment="1">
      <alignment horizontal="center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0" fontId="33" fillId="26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206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206" fontId="0" fillId="24" borderId="0" xfId="94" applyNumberFormat="1" applyFont="1" applyFill="1" applyBorder="1" applyAlignment="1">
      <alignment horizontal="center"/>
      <protection/>
    </xf>
    <xf numFmtId="0" fontId="22" fillId="24" borderId="0" xfId="94" applyFont="1" applyFill="1" applyAlignment="1">
      <alignment horizontal="center" vertical="center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34" fillId="24" borderId="0" xfId="94" applyFont="1" applyFill="1" applyAlignment="1">
      <alignment vertical="center"/>
      <protection/>
    </xf>
    <xf numFmtId="0" fontId="26" fillId="24" borderId="0" xfId="94" applyFont="1" applyFill="1" applyBorder="1">
      <alignment/>
      <protection/>
    </xf>
    <xf numFmtId="3" fontId="33" fillId="26" borderId="10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175" fontId="0" fillId="0" borderId="0" xfId="0" applyNumberFormat="1" applyFont="1" applyAlignment="1">
      <alignment/>
    </xf>
    <xf numFmtId="175" fontId="0" fillId="25" borderId="0" xfId="0" applyNumberFormat="1" applyFont="1" applyFill="1" applyAlignment="1">
      <alignment/>
    </xf>
    <xf numFmtId="0" fontId="0" fillId="25" borderId="15" xfId="94" applyFont="1" applyFill="1" applyBorder="1">
      <alignment/>
      <protection/>
    </xf>
    <xf numFmtId="215" fontId="0" fillId="25" borderId="0" xfId="0" applyNumberFormat="1" applyFont="1" applyFill="1" applyAlignment="1">
      <alignment/>
    </xf>
    <xf numFmtId="0" fontId="0" fillId="25" borderId="0" xfId="94" applyFont="1" applyFill="1" applyBorder="1">
      <alignment/>
      <protection/>
    </xf>
    <xf numFmtId="0" fontId="0" fillId="24" borderId="15" xfId="94" applyFont="1" applyFill="1" applyBorder="1" applyAlignment="1">
      <alignment horizontal="center" vertical="center" wrapText="1"/>
      <protection/>
    </xf>
    <xf numFmtId="0" fontId="0" fillId="24" borderId="15" xfId="94" applyFont="1" applyFill="1" applyBorder="1" applyAlignment="1">
      <alignment horizontal="center" vertical="center"/>
      <protection/>
    </xf>
    <xf numFmtId="0" fontId="26" fillId="25" borderId="0" xfId="94" applyFont="1" applyFill="1" applyAlignment="1">
      <alignment horizontal="left" wrapText="1"/>
      <protection/>
    </xf>
    <xf numFmtId="0" fontId="34" fillId="24" borderId="0" xfId="94" applyFont="1" applyFill="1" applyAlignment="1">
      <alignment horizontal="center" vertical="center"/>
      <protection/>
    </xf>
    <xf numFmtId="0" fontId="0" fillId="24" borderId="16" xfId="94" applyFont="1" applyFill="1" applyBorder="1" applyAlignment="1">
      <alignment horizontal="center" vertical="center" wrapText="1"/>
      <protection/>
    </xf>
    <xf numFmtId="0" fontId="0" fillId="24" borderId="17" xfId="94" applyFont="1" applyFill="1" applyBorder="1" applyAlignment="1">
      <alignment horizontal="center" vertical="center" wrapText="1"/>
      <protection/>
    </xf>
    <xf numFmtId="0" fontId="0" fillId="24" borderId="16" xfId="94" applyFont="1" applyFill="1" applyBorder="1" applyAlignment="1">
      <alignment horizontal="center" vertical="center"/>
      <protection/>
    </xf>
    <xf numFmtId="0" fontId="0" fillId="24" borderId="17" xfId="94" applyFont="1" applyFill="1" applyBorder="1" applyAlignment="1">
      <alignment horizontal="center" vertical="center"/>
      <protection/>
    </xf>
    <xf numFmtId="0" fontId="33" fillId="26" borderId="16" xfId="94" applyFont="1" applyFill="1" applyBorder="1" applyAlignment="1">
      <alignment horizontal="center"/>
      <protection/>
    </xf>
    <xf numFmtId="0" fontId="33" fillId="26" borderId="17" xfId="94" applyFont="1" applyFill="1" applyBorder="1" applyAlignment="1">
      <alignment horizontal="center"/>
      <protection/>
    </xf>
    <xf numFmtId="0" fontId="0" fillId="24" borderId="15" xfId="94" applyFont="1" applyFill="1" applyBorder="1" applyAlignment="1">
      <alignment horizontal="center" vertical="center" wrapText="1"/>
      <protection/>
    </xf>
    <xf numFmtId="0" fontId="27" fillId="25" borderId="0" xfId="94" applyFont="1" applyFill="1" applyAlignment="1">
      <alignment horizontal="left" vertical="justify" wrapText="1"/>
      <protection/>
    </xf>
    <xf numFmtId="0" fontId="0" fillId="24" borderId="15" xfId="94" applyFont="1" applyFill="1" applyBorder="1" applyAlignment="1">
      <alignment horizontal="center" vertical="center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33" fillId="26" borderId="15" xfId="94" applyFont="1" applyFill="1" applyBorder="1" applyAlignment="1">
      <alignment horizontal="center" vertical="center"/>
      <protection/>
    </xf>
    <xf numFmtId="0" fontId="33" fillId="26" borderId="15" xfId="94" applyFont="1" applyFill="1" applyBorder="1" applyAlignment="1">
      <alignment horizontal="center" wrapText="1"/>
      <protection/>
    </xf>
    <xf numFmtId="0" fontId="33" fillId="26" borderId="15" xfId="94" applyFont="1" applyFill="1" applyBorder="1" applyAlignment="1">
      <alignment horizontal="center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8575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8575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8575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8575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8575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8575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8575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857500" y="41338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857500" y="4114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8575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8575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8575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8575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8575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8575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8575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8575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8575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8575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28575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28575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28575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8575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28575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8575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8575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8575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8575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8575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8575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8575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8575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28575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28575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28575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8575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8575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28575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28575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28575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28575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28575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28575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8575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28575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28575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28575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28575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28575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28575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28575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28575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28575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28575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28575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28575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28575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28575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28575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28575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28575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28575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28575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28575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28575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28575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45" t="s">
        <v>36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45" t="s">
        <v>37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50" t="s">
        <v>9</v>
      </c>
      <c r="D36" s="51"/>
      <c r="E36" s="1"/>
      <c r="F36" s="1"/>
      <c r="G36" s="1"/>
      <c r="H36" s="1"/>
    </row>
    <row r="37" spans="2:8" ht="18.75" customHeight="1" thickBot="1">
      <c r="B37" s="25" t="s">
        <v>17</v>
      </c>
      <c r="C37" s="48" t="s">
        <v>10</v>
      </c>
      <c r="D37" s="49"/>
      <c r="E37" s="1"/>
      <c r="F37" s="1"/>
      <c r="G37" s="1"/>
      <c r="H37" s="1"/>
    </row>
    <row r="38" spans="2:8" ht="18.75" customHeight="1" thickBot="1">
      <c r="B38" s="25" t="s">
        <v>18</v>
      </c>
      <c r="C38" s="48" t="s">
        <v>21</v>
      </c>
      <c r="D38" s="49"/>
      <c r="E38" s="1"/>
      <c r="F38" s="1"/>
      <c r="G38" s="1"/>
      <c r="H38" s="1"/>
    </row>
    <row r="39" spans="2:8" ht="18.75" customHeight="1" thickBot="1">
      <c r="B39" s="25" t="s">
        <v>19</v>
      </c>
      <c r="C39" s="48" t="s">
        <v>20</v>
      </c>
      <c r="D39" s="49"/>
      <c r="E39" s="1"/>
      <c r="F39" s="1"/>
      <c r="G39" s="1"/>
      <c r="H39" s="1"/>
    </row>
    <row r="40" spans="2:8" ht="18.75" customHeight="1" thickBot="1">
      <c r="B40" s="25" t="s">
        <v>22</v>
      </c>
      <c r="C40" s="48" t="s">
        <v>23</v>
      </c>
      <c r="D40" s="49"/>
      <c r="E40" s="1"/>
      <c r="F40" s="1"/>
      <c r="G40" s="1"/>
      <c r="H40" s="1"/>
    </row>
    <row r="41" spans="2:8" ht="18.75" customHeight="1" thickBot="1">
      <c r="B41" s="26" t="s">
        <v>24</v>
      </c>
      <c r="C41" s="48" t="s">
        <v>25</v>
      </c>
      <c r="D41" s="49"/>
      <c r="E41" s="1"/>
      <c r="F41" s="1"/>
      <c r="G41" s="1"/>
      <c r="H41" s="1"/>
    </row>
    <row r="42" spans="2:8" ht="18.75" customHeight="1" thickBot="1">
      <c r="B42" s="26" t="s">
        <v>26</v>
      </c>
      <c r="C42" s="46" t="s">
        <v>27</v>
      </c>
      <c r="D42" s="47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44" t="s">
        <v>28</v>
      </c>
      <c r="C44" s="44"/>
      <c r="D44" s="44"/>
      <c r="E44" s="44"/>
      <c r="F44" s="44"/>
      <c r="G44" s="44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5"/>
  <sheetViews>
    <sheetView tabSelected="1" view="pageBreakPreview" zoomScale="73" zoomScaleNormal="73" zoomScaleSheetLayoutView="73" zoomScalePageLayoutView="40" workbookViewId="0" topLeftCell="A1">
      <selection activeCell="AL43" sqref="AL43"/>
    </sheetView>
  </sheetViews>
  <sheetFormatPr defaultColWidth="11.421875" defaultRowHeight="12.75"/>
  <cols>
    <col min="1" max="1" width="3.57421875" style="3" customWidth="1"/>
    <col min="2" max="2" width="39.28125" style="3" customWidth="1"/>
    <col min="3" max="6" width="34.7109375" style="3" hidden="1" customWidth="1"/>
    <col min="7" max="7" width="15.8515625" style="3" hidden="1" customWidth="1"/>
    <col min="8" max="8" width="13.28125" style="3" hidden="1" customWidth="1"/>
    <col min="9" max="14" width="13.28125" style="1" hidden="1" customWidth="1"/>
    <col min="15" max="18" width="14.421875" style="1" hidden="1" customWidth="1"/>
    <col min="19" max="19" width="21.140625" style="1" hidden="1" customWidth="1"/>
    <col min="20" max="20" width="35.421875" style="1" hidden="1" customWidth="1"/>
    <col min="21" max="21" width="18.7109375" style="1" hidden="1" customWidth="1"/>
    <col min="22" max="24" width="14.421875" style="1" hidden="1" customWidth="1"/>
    <col min="25" max="25" width="21.8515625" style="1" hidden="1" customWidth="1"/>
    <col min="26" max="26" width="16.00390625" style="1" hidden="1" customWidth="1"/>
    <col min="27" max="27" width="14.421875" style="1" hidden="1" customWidth="1"/>
    <col min="28" max="28" width="14.57421875" style="1" hidden="1" customWidth="1"/>
    <col min="29" max="29" width="24.8515625" style="1" hidden="1" customWidth="1"/>
    <col min="30" max="30" width="0.13671875" style="1" customWidth="1"/>
    <col min="31" max="31" width="13.57421875" style="1" customWidth="1"/>
    <col min="32" max="32" width="15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45" t="s">
        <v>36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7.25" customHeight="1">
      <c r="B4" s="45" t="s">
        <v>41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spans="2:31" ht="12.75">
      <c r="B7" s="2"/>
      <c r="AD7" s="40"/>
      <c r="AE7" s="41"/>
    </row>
    <row r="8" spans="2:58" ht="12.75">
      <c r="B8" s="4" t="s">
        <v>1</v>
      </c>
      <c r="Z8" s="3"/>
      <c r="AD8" s="38"/>
      <c r="AE8" s="3" t="s">
        <v>13</v>
      </c>
      <c r="BF8" s="3"/>
    </row>
    <row r="9" spans="2:58" ht="12.75">
      <c r="B9" s="4" t="s">
        <v>2</v>
      </c>
      <c r="Z9" s="3"/>
      <c r="AD9" s="38"/>
      <c r="AE9" s="3" t="s">
        <v>14</v>
      </c>
      <c r="BF9" s="3"/>
    </row>
    <row r="10" spans="2:58" ht="12.75">
      <c r="B10" s="4" t="s">
        <v>16</v>
      </c>
      <c r="Z10" s="3"/>
      <c r="AD10" s="38"/>
      <c r="AE10" s="3" t="s">
        <v>15</v>
      </c>
      <c r="BF10" s="3"/>
    </row>
    <row r="11" spans="19:30" ht="12.75">
      <c r="S11" s="5"/>
      <c r="T11" s="5"/>
      <c r="U11" s="5"/>
      <c r="V11" s="5"/>
      <c r="W11" s="5"/>
      <c r="X11" s="5"/>
      <c r="AD11" s="37"/>
    </row>
    <row r="12" spans="2:31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W12" s="5"/>
      <c r="X12" s="5"/>
      <c r="AE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43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  <c r="O14" s="8">
        <v>43101</v>
      </c>
      <c r="P14" s="8">
        <v>43132</v>
      </c>
      <c r="Q14" s="8">
        <v>43160</v>
      </c>
      <c r="R14" s="8">
        <v>43191</v>
      </c>
      <c r="S14" s="8">
        <v>43221</v>
      </c>
      <c r="T14" s="8">
        <v>43252</v>
      </c>
      <c r="U14" s="8">
        <v>43282</v>
      </c>
      <c r="V14" s="8">
        <v>43313</v>
      </c>
      <c r="W14" s="8">
        <v>43344</v>
      </c>
      <c r="X14" s="8">
        <v>43374</v>
      </c>
      <c r="Y14" s="8">
        <v>43405</v>
      </c>
      <c r="Z14" s="8">
        <v>43435</v>
      </c>
      <c r="AA14" s="8">
        <v>43466</v>
      </c>
      <c r="AB14" s="8">
        <v>43497</v>
      </c>
      <c r="AC14" s="8">
        <v>43525</v>
      </c>
      <c r="AD14" s="8">
        <v>43556</v>
      </c>
      <c r="AE14" s="8">
        <v>43586</v>
      </c>
      <c r="AF14" s="8">
        <v>43617</v>
      </c>
      <c r="AG14" s="8">
        <v>43647</v>
      </c>
      <c r="AH14" s="8">
        <v>43678</v>
      </c>
      <c r="AI14" s="8">
        <v>43709</v>
      </c>
      <c r="AJ14" s="8">
        <v>43739</v>
      </c>
      <c r="AK14" s="8">
        <v>43770</v>
      </c>
      <c r="AL14" s="8">
        <v>43800</v>
      </c>
      <c r="AM14" s="8">
        <v>43831</v>
      </c>
      <c r="AN14" s="8">
        <v>43862</v>
      </c>
      <c r="AO14" s="8">
        <v>43891</v>
      </c>
      <c r="AP14" s="8">
        <v>43922</v>
      </c>
      <c r="AQ14" s="8">
        <v>43952</v>
      </c>
    </row>
    <row r="15" spans="2:43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  <c r="O15" s="12">
        <v>684.109202762819</v>
      </c>
      <c r="P15" s="12">
        <v>746.179364845768</v>
      </c>
      <c r="Q15" s="12">
        <v>617.452535301239</v>
      </c>
      <c r="R15" s="12">
        <v>738.456718336323</v>
      </c>
      <c r="S15" s="12">
        <v>708.68890798439</v>
      </c>
      <c r="T15" s="12">
        <v>785.506971125817</v>
      </c>
      <c r="U15" s="12">
        <v>808.846153631729</v>
      </c>
      <c r="V15" s="12">
        <v>795.3699160741226</v>
      </c>
      <c r="W15" s="12">
        <v>804.8491101737334</v>
      </c>
      <c r="X15" s="12">
        <v>836.2076865438322</v>
      </c>
      <c r="Y15" s="12">
        <v>830.29</v>
      </c>
      <c r="Z15" s="12">
        <v>736.0842176695741</v>
      </c>
      <c r="AA15" s="12">
        <v>815.2139468323517</v>
      </c>
      <c r="AB15" s="12">
        <v>823.551259114575</v>
      </c>
      <c r="AC15" s="12">
        <v>740.2861051999516</v>
      </c>
      <c r="AD15" s="12">
        <v>814.1904525096802</v>
      </c>
      <c r="AE15" s="12">
        <v>829</v>
      </c>
      <c r="AF15" s="12">
        <v>875.200476634607</v>
      </c>
      <c r="AG15" s="12">
        <v>904.574868948834</v>
      </c>
      <c r="AH15" s="12">
        <v>900.04010338247</v>
      </c>
      <c r="AI15" s="12">
        <v>947.610477877524</v>
      </c>
      <c r="AJ15" s="12">
        <v>911.093021481158</v>
      </c>
      <c r="AK15" s="12">
        <v>935.230342440618</v>
      </c>
      <c r="AL15" s="12">
        <v>829.807604336758</v>
      </c>
      <c r="AM15" s="12">
        <v>892.158567932364</v>
      </c>
      <c r="AN15" s="12">
        <v>859.497299773632</v>
      </c>
      <c r="AO15" s="12">
        <v>872.710764476497</v>
      </c>
      <c r="AP15" s="12">
        <v>895.2306798619189</v>
      </c>
      <c r="AQ15" s="12">
        <v>805.7111483094469</v>
      </c>
    </row>
    <row r="16" spans="2:43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  <c r="O16" s="12">
        <v>81.3398009541806</v>
      </c>
      <c r="P16" s="12">
        <v>92.7919692500143</v>
      </c>
      <c r="Q16" s="12">
        <v>78.7780975760387</v>
      </c>
      <c r="R16" s="12">
        <v>89.1061754604634</v>
      </c>
      <c r="S16" s="12">
        <v>86.6980616577935</v>
      </c>
      <c r="T16" s="12">
        <v>96.1238595966367</v>
      </c>
      <c r="U16" s="12">
        <v>107.781477847416</v>
      </c>
      <c r="V16" s="12">
        <v>118.47502193548387</v>
      </c>
      <c r="W16" s="12">
        <v>129.33926081004333</v>
      </c>
      <c r="X16" s="12">
        <v>128.00877530160645</v>
      </c>
      <c r="Y16" s="12">
        <v>134.05</v>
      </c>
      <c r="Z16" s="12">
        <v>122.03</v>
      </c>
      <c r="AA16" s="12">
        <v>122.61089381661934</v>
      </c>
      <c r="AB16" s="12">
        <v>133.37179168698933</v>
      </c>
      <c r="AC16" s="12">
        <v>123.28934558646448</v>
      </c>
      <c r="AD16" s="12">
        <v>139.3453782656267</v>
      </c>
      <c r="AE16" s="12">
        <v>136</v>
      </c>
      <c r="AF16" s="12">
        <v>145.173993919787</v>
      </c>
      <c r="AG16" s="12">
        <v>159.336715246161</v>
      </c>
      <c r="AH16" s="12">
        <v>172.5506559403</v>
      </c>
      <c r="AI16" s="12">
        <v>187.013555379223</v>
      </c>
      <c r="AJ16" s="12">
        <v>168.459861526645</v>
      </c>
      <c r="AK16" s="12">
        <v>181.263161719113</v>
      </c>
      <c r="AL16" s="12">
        <v>155.317062804813</v>
      </c>
      <c r="AM16" s="12">
        <v>156.440149053616</v>
      </c>
      <c r="AN16" s="12">
        <v>169.460951107055</v>
      </c>
      <c r="AO16" s="12">
        <v>169.240235990842</v>
      </c>
      <c r="AP16" s="12">
        <v>162.72179458500335</v>
      </c>
      <c r="AQ16" s="12">
        <v>144.12010239998065</v>
      </c>
    </row>
    <row r="17" spans="2:43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  <c r="O17" s="12">
        <v>2053.33959002871</v>
      </c>
      <c r="P17" s="12">
        <v>2012.34011620755</v>
      </c>
      <c r="Q17" s="12">
        <v>1677.48555721871</v>
      </c>
      <c r="R17" s="12">
        <v>1973.585053219</v>
      </c>
      <c r="S17" s="12">
        <v>1903.68057530032</v>
      </c>
      <c r="T17" s="12">
        <v>2201.43059543633</v>
      </c>
      <c r="U17" s="12">
        <v>2076.34994549097</v>
      </c>
      <c r="V17" s="12">
        <v>2228.307831318064</v>
      </c>
      <c r="W17" s="12">
        <v>2664.873249936</v>
      </c>
      <c r="X17" s="12">
        <v>2686.5885822738705</v>
      </c>
      <c r="Y17" s="12">
        <v>2771.11</v>
      </c>
      <c r="Z17" s="12">
        <v>2313.694146646452</v>
      </c>
      <c r="AA17" s="12">
        <v>2170.7506151325806</v>
      </c>
      <c r="AB17" s="12">
        <v>2325.4684970235717</v>
      </c>
      <c r="AC17" s="12">
        <v>2011.5930933570967</v>
      </c>
      <c r="AD17" s="12">
        <v>2174.795094166667</v>
      </c>
      <c r="AE17" s="12">
        <v>2195</v>
      </c>
      <c r="AF17" s="12">
        <v>2486.085670127</v>
      </c>
      <c r="AG17" s="12">
        <v>2401.83728460064</v>
      </c>
      <c r="AH17" s="12">
        <v>2586.33251250968</v>
      </c>
      <c r="AI17" s="12">
        <v>2833.49138194067</v>
      </c>
      <c r="AJ17" s="12">
        <v>2937.95270741935</v>
      </c>
      <c r="AK17" s="12">
        <v>3321.125762546</v>
      </c>
      <c r="AL17" s="12">
        <v>2776.29012243968</v>
      </c>
      <c r="AM17" s="12">
        <v>2568.60796571839</v>
      </c>
      <c r="AN17" s="12">
        <v>2751.46457722655</v>
      </c>
      <c r="AO17" s="12">
        <v>2433.40290366613</v>
      </c>
      <c r="AP17" s="12">
        <v>1689.6892439333333</v>
      </c>
      <c r="AQ17" s="12">
        <v>913.6281059358065</v>
      </c>
    </row>
    <row r="18" spans="2:43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  <c r="O18" s="12">
        <v>6230.22661241194</v>
      </c>
      <c r="P18" s="12">
        <v>6776.70986088821</v>
      </c>
      <c r="Q18" s="12">
        <v>4583.54000416484</v>
      </c>
      <c r="R18" s="12">
        <v>6090.781169839</v>
      </c>
      <c r="S18" s="12">
        <v>10463.5385031748</v>
      </c>
      <c r="T18" s="12">
        <v>12554.146234046</v>
      </c>
      <c r="U18" s="12">
        <v>11513.1064441355</v>
      </c>
      <c r="V18" s="12">
        <v>5537.52366444742</v>
      </c>
      <c r="W18" s="12">
        <v>5704.265638156</v>
      </c>
      <c r="X18" s="12">
        <v>4847.585513389033</v>
      </c>
      <c r="Y18" s="12">
        <v>5327.53</v>
      </c>
      <c r="Z18" s="12">
        <v>13165.483270984194</v>
      </c>
      <c r="AA18" s="12">
        <v>10343.02092629387</v>
      </c>
      <c r="AB18" s="12">
        <v>7331.570172213573</v>
      </c>
      <c r="AC18" s="12">
        <v>4918.078151440645</v>
      </c>
      <c r="AD18" s="12">
        <v>4636.629003249001</v>
      </c>
      <c r="AE18" s="12">
        <v>5033</v>
      </c>
      <c r="AF18" s="12">
        <v>12828.643632489</v>
      </c>
      <c r="AG18" s="12">
        <v>12930.0153040703</v>
      </c>
      <c r="AH18" s="12">
        <v>5103.7831915929</v>
      </c>
      <c r="AI18" s="12">
        <v>5236.3898154156705</v>
      </c>
      <c r="AJ18" s="12">
        <v>5009.96692278065</v>
      </c>
      <c r="AK18" s="12">
        <v>5661.80916472633</v>
      </c>
      <c r="AL18" s="12">
        <v>6765.25753310677</v>
      </c>
      <c r="AM18" s="12">
        <v>6041.40476783645</v>
      </c>
      <c r="AN18" s="12">
        <v>6732.22794616414</v>
      </c>
      <c r="AO18" s="12">
        <v>5321.64622592032</v>
      </c>
      <c r="AP18" s="12">
        <v>4469.016173955223</v>
      </c>
      <c r="AQ18" s="12">
        <v>3696.9082546696773</v>
      </c>
    </row>
    <row r="19" spans="2:43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  <c r="O19" s="12">
        <v>37534.5383086978</v>
      </c>
      <c r="P19" s="12">
        <v>19902.8858943183</v>
      </c>
      <c r="Q19" s="12">
        <v>33923.7661795434</v>
      </c>
      <c r="R19" s="12">
        <v>39219.6291876804</v>
      </c>
      <c r="S19" s="12">
        <v>36612.8030937129</v>
      </c>
      <c r="T19" s="12">
        <v>39196.3132653907</v>
      </c>
      <c r="U19" s="12">
        <v>47539.6039946794</v>
      </c>
      <c r="V19" s="12">
        <v>40284.01662232716</v>
      </c>
      <c r="W19" s="12">
        <v>41439.478737833066</v>
      </c>
      <c r="X19" s="12">
        <v>38616.085847790964</v>
      </c>
      <c r="Y19" s="12">
        <v>39452.17</v>
      </c>
      <c r="Z19" s="12">
        <v>36830.74017492904</v>
      </c>
      <c r="AA19" s="12">
        <v>38191.349020930385</v>
      </c>
      <c r="AB19" s="12">
        <v>42048.3459085215</v>
      </c>
      <c r="AC19" s="12">
        <v>34288.74898990793</v>
      </c>
      <c r="AD19" s="12">
        <v>38810.168537742735</v>
      </c>
      <c r="AE19" s="12">
        <v>38184</v>
      </c>
      <c r="AF19" s="12">
        <v>41372.5084685073</v>
      </c>
      <c r="AG19" s="12">
        <v>38814.0883673835</v>
      </c>
      <c r="AH19" s="12">
        <v>39362.140832172</v>
      </c>
      <c r="AI19" s="12">
        <v>40874.4134117857</v>
      </c>
      <c r="AJ19" s="12">
        <v>38308.8630281687</v>
      </c>
      <c r="AK19" s="12">
        <v>40923.4278194344</v>
      </c>
      <c r="AL19" s="12">
        <v>38256.6861728352</v>
      </c>
      <c r="AM19" s="12">
        <v>39438.0309188191</v>
      </c>
      <c r="AN19" s="12">
        <v>42079.7327956818</v>
      </c>
      <c r="AO19" s="12">
        <v>36424.9716547535</v>
      </c>
      <c r="AP19" s="12">
        <v>40671.237991737</v>
      </c>
      <c r="AQ19" s="12">
        <v>37975.10863873033</v>
      </c>
    </row>
    <row r="20" spans="2:43" ht="18" customHeight="1" thickBot="1">
      <c r="B20" s="15" t="s">
        <v>6</v>
      </c>
      <c r="C20" s="35">
        <f aca="true" t="shared" si="0" ref="C20:N20">+SUM(C15:C19)</f>
        <v>41414.262669852644</v>
      </c>
      <c r="D20" s="35">
        <f t="shared" si="0"/>
        <v>53455.250628970374</v>
      </c>
      <c r="E20" s="35">
        <f t="shared" si="0"/>
        <v>41645.71744349235</v>
      </c>
      <c r="F20" s="35">
        <f t="shared" si="0"/>
        <v>46197.81353585515</v>
      </c>
      <c r="G20" s="35">
        <f t="shared" si="0"/>
        <v>46289.33589205214</v>
      </c>
      <c r="H20" s="35">
        <f t="shared" si="0"/>
        <v>59248.62766666667</v>
      </c>
      <c r="I20" s="35">
        <f t="shared" si="0"/>
        <v>52355.27621038084</v>
      </c>
      <c r="J20" s="35">
        <f t="shared" si="0"/>
        <v>48031.18799455842</v>
      </c>
      <c r="K20" s="35">
        <f t="shared" si="0"/>
        <v>47893.03594114186</v>
      </c>
      <c r="L20" s="35">
        <f t="shared" si="0"/>
        <v>44882.580508957086</v>
      </c>
      <c r="M20" s="35">
        <f t="shared" si="0"/>
        <v>48125.98335841939</v>
      </c>
      <c r="N20" s="35">
        <f t="shared" si="0"/>
        <v>45796.566515403174</v>
      </c>
      <c r="O20" s="35">
        <f aca="true" t="shared" si="1" ref="O20:X20">+SUM(O15:O19)</f>
        <v>46583.55351485545</v>
      </c>
      <c r="P20" s="35">
        <f t="shared" si="1"/>
        <v>29530.907205509844</v>
      </c>
      <c r="Q20" s="35">
        <f t="shared" si="1"/>
        <v>40881.02237380423</v>
      </c>
      <c r="R20" s="35">
        <f t="shared" si="1"/>
        <v>48111.55830453519</v>
      </c>
      <c r="S20" s="35">
        <f t="shared" si="1"/>
        <v>49775.409141830205</v>
      </c>
      <c r="T20" s="35">
        <f>+SUM(T15:T19)</f>
        <v>54833.52092559548</v>
      </c>
      <c r="U20" s="35">
        <f>+SUM(U15:U19)</f>
        <v>62045.68801578501</v>
      </c>
      <c r="V20" s="35">
        <f>+SUM(V15:V19)</f>
        <v>48963.693056102245</v>
      </c>
      <c r="W20" s="35">
        <f>+SUM(W15:W19)</f>
        <v>50742.80599690884</v>
      </c>
      <c r="X20" s="35">
        <f t="shared" si="1"/>
        <v>47114.476405299305</v>
      </c>
      <c r="Y20" s="35">
        <f aca="true" t="shared" si="2" ref="Y20:AI20">+SUM(Y15:Y19)</f>
        <v>48515.149999999994</v>
      </c>
      <c r="Z20" s="35">
        <f t="shared" si="2"/>
        <v>53168.03181022926</v>
      </c>
      <c r="AA20" s="35">
        <f t="shared" si="2"/>
        <v>51642.94540300581</v>
      </c>
      <c r="AB20" s="35">
        <f t="shared" si="2"/>
        <v>52662.30762856021</v>
      </c>
      <c r="AC20" s="35">
        <f t="shared" si="2"/>
        <v>42081.99568549209</v>
      </c>
      <c r="AD20" s="35">
        <f t="shared" si="2"/>
        <v>46575.12846593371</v>
      </c>
      <c r="AE20" s="35">
        <f t="shared" si="2"/>
        <v>46377</v>
      </c>
      <c r="AF20" s="35">
        <f t="shared" si="2"/>
        <v>57707.61224167769</v>
      </c>
      <c r="AG20" s="35">
        <f t="shared" si="2"/>
        <v>55209.852540249434</v>
      </c>
      <c r="AH20" s="35">
        <f t="shared" si="2"/>
        <v>48124.847295597356</v>
      </c>
      <c r="AI20" s="35">
        <f t="shared" si="2"/>
        <v>50078.91864239879</v>
      </c>
      <c r="AJ20" s="35">
        <f aca="true" t="shared" si="3" ref="AJ20:AO20">+SUM(AJ15:AJ19)</f>
        <v>47336.3355413765</v>
      </c>
      <c r="AK20" s="35">
        <f t="shared" si="3"/>
        <v>51022.85625086646</v>
      </c>
      <c r="AL20" s="35">
        <f t="shared" si="3"/>
        <v>48783.35849552322</v>
      </c>
      <c r="AM20" s="35">
        <f t="shared" si="3"/>
        <v>49096.64236935992</v>
      </c>
      <c r="AN20" s="35">
        <f t="shared" si="3"/>
        <v>52592.38356995318</v>
      </c>
      <c r="AO20" s="35">
        <f t="shared" si="3"/>
        <v>45221.97178480729</v>
      </c>
      <c r="AP20" s="35">
        <f>+SUM(AP15:AP19)</f>
        <v>47887.89588407248</v>
      </c>
      <c r="AQ20" s="35">
        <f>+SUM(AQ15:AQ19)</f>
        <v>43535.47625004524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43" ht="26.25" customHeight="1" thickBot="1">
      <c r="B24" s="7" t="s">
        <v>4</v>
      </c>
      <c r="C24" s="8">
        <f aca="true" t="shared" si="4" ref="C24:H24">C14</f>
        <v>42736</v>
      </c>
      <c r="D24" s="8">
        <f t="shared" si="4"/>
        <v>42767</v>
      </c>
      <c r="E24" s="8">
        <f t="shared" si="4"/>
        <v>42795</v>
      </c>
      <c r="F24" s="8">
        <f t="shared" si="4"/>
        <v>42826</v>
      </c>
      <c r="G24" s="8">
        <f t="shared" si="4"/>
        <v>42856</v>
      </c>
      <c r="H24" s="8">
        <f t="shared" si="4"/>
        <v>42887</v>
      </c>
      <c r="I24" s="8">
        <f aca="true" t="shared" si="5" ref="I24:O24">I14</f>
        <v>42917</v>
      </c>
      <c r="J24" s="8">
        <f t="shared" si="5"/>
        <v>42948</v>
      </c>
      <c r="K24" s="8">
        <f t="shared" si="5"/>
        <v>42979</v>
      </c>
      <c r="L24" s="8">
        <f t="shared" si="5"/>
        <v>43009</v>
      </c>
      <c r="M24" s="8">
        <f t="shared" si="5"/>
        <v>43040</v>
      </c>
      <c r="N24" s="8">
        <f t="shared" si="5"/>
        <v>43070</v>
      </c>
      <c r="O24" s="8">
        <f t="shared" si="5"/>
        <v>43101</v>
      </c>
      <c r="P24" s="8">
        <f aca="true" t="shared" si="6" ref="P24:X24">P14</f>
        <v>43132</v>
      </c>
      <c r="Q24" s="8">
        <f t="shared" si="6"/>
        <v>43160</v>
      </c>
      <c r="R24" s="8">
        <f t="shared" si="6"/>
        <v>43191</v>
      </c>
      <c r="S24" s="8">
        <f t="shared" si="6"/>
        <v>43221</v>
      </c>
      <c r="T24" s="8">
        <f t="shared" si="6"/>
        <v>43252</v>
      </c>
      <c r="U24" s="8">
        <f t="shared" si="6"/>
        <v>43282</v>
      </c>
      <c r="V24" s="8">
        <f>V14</f>
        <v>43313</v>
      </c>
      <c r="W24" s="8">
        <f>W14</f>
        <v>43344</v>
      </c>
      <c r="X24" s="8">
        <f t="shared" si="6"/>
        <v>43374</v>
      </c>
      <c r="Y24" s="8">
        <f aca="true" t="shared" si="7" ref="Y24:AE24">Y14</f>
        <v>43405</v>
      </c>
      <c r="Z24" s="8">
        <f t="shared" si="7"/>
        <v>43435</v>
      </c>
      <c r="AA24" s="8">
        <f t="shared" si="7"/>
        <v>43466</v>
      </c>
      <c r="AB24" s="8">
        <f t="shared" si="7"/>
        <v>43497</v>
      </c>
      <c r="AC24" s="8">
        <f t="shared" si="7"/>
        <v>43525</v>
      </c>
      <c r="AD24" s="8">
        <f>AD14</f>
        <v>43556</v>
      </c>
      <c r="AE24" s="8">
        <f t="shared" si="7"/>
        <v>43586</v>
      </c>
      <c r="AF24" s="8">
        <f aca="true" t="shared" si="8" ref="AF24:AN24">AF14</f>
        <v>43617</v>
      </c>
      <c r="AG24" s="8">
        <f t="shared" si="8"/>
        <v>43647</v>
      </c>
      <c r="AH24" s="8">
        <f t="shared" si="8"/>
        <v>43678</v>
      </c>
      <c r="AI24" s="8">
        <f t="shared" si="8"/>
        <v>43709</v>
      </c>
      <c r="AJ24" s="8">
        <f t="shared" si="8"/>
        <v>43739</v>
      </c>
      <c r="AK24" s="8">
        <f t="shared" si="8"/>
        <v>43770</v>
      </c>
      <c r="AL24" s="8">
        <f t="shared" si="8"/>
        <v>43800</v>
      </c>
      <c r="AM24" s="8">
        <f>AM14</f>
        <v>43831</v>
      </c>
      <c r="AN24" s="8">
        <f t="shared" si="8"/>
        <v>43862</v>
      </c>
      <c r="AO24" s="8">
        <f>AO14</f>
        <v>43891</v>
      </c>
      <c r="AP24" s="8">
        <f>AP14</f>
        <v>43922</v>
      </c>
      <c r="AQ24" s="8">
        <f>AQ14</f>
        <v>43952</v>
      </c>
    </row>
    <row r="25" spans="2:43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43296</v>
      </c>
      <c r="L25" s="18">
        <v>44050</v>
      </c>
      <c r="M25" s="18">
        <v>44549</v>
      </c>
      <c r="N25" s="18">
        <v>45328</v>
      </c>
      <c r="O25" s="18">
        <v>47644</v>
      </c>
      <c r="P25" s="18">
        <v>48517</v>
      </c>
      <c r="Q25" s="18">
        <v>49267</v>
      </c>
      <c r="R25" s="18">
        <v>50058</v>
      </c>
      <c r="S25" s="18">
        <v>50814</v>
      </c>
      <c r="T25" s="18">
        <v>51449</v>
      </c>
      <c r="U25" s="18">
        <v>52208</v>
      </c>
      <c r="V25" s="18">
        <v>52674</v>
      </c>
      <c r="W25" s="18">
        <v>52977</v>
      </c>
      <c r="X25" s="18">
        <v>53397</v>
      </c>
      <c r="Y25" s="18">
        <v>53852</v>
      </c>
      <c r="Z25" s="18">
        <v>54213</v>
      </c>
      <c r="AA25" s="18">
        <v>54652</v>
      </c>
      <c r="AB25" s="18">
        <v>55032</v>
      </c>
      <c r="AC25" s="18">
        <v>55564</v>
      </c>
      <c r="AD25" s="18">
        <v>56293</v>
      </c>
      <c r="AE25" s="18">
        <v>57263</v>
      </c>
      <c r="AF25" s="18">
        <v>58026</v>
      </c>
      <c r="AG25" s="18">
        <v>58748</v>
      </c>
      <c r="AH25" s="18">
        <v>59461</v>
      </c>
      <c r="AI25" s="18">
        <v>60022</v>
      </c>
      <c r="AJ25" s="18">
        <v>60450</v>
      </c>
      <c r="AK25" s="18">
        <v>60928</v>
      </c>
      <c r="AL25" s="18">
        <v>61249</v>
      </c>
      <c r="AM25" s="18">
        <v>61399</v>
      </c>
      <c r="AN25" s="18">
        <v>61572</v>
      </c>
      <c r="AO25" s="18">
        <v>61679</v>
      </c>
      <c r="AP25" s="18">
        <v>61679</v>
      </c>
      <c r="AQ25" s="18">
        <v>61679</v>
      </c>
    </row>
    <row r="26" spans="2:43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97</v>
      </c>
      <c r="K26" s="20">
        <v>98</v>
      </c>
      <c r="L26" s="20">
        <v>98</v>
      </c>
      <c r="M26" s="20">
        <v>98</v>
      </c>
      <c r="N26" s="20">
        <v>98</v>
      </c>
      <c r="O26" s="20">
        <v>98</v>
      </c>
      <c r="P26" s="20">
        <v>98</v>
      </c>
      <c r="Q26" s="20">
        <v>98</v>
      </c>
      <c r="R26" s="20">
        <v>98</v>
      </c>
      <c r="S26" s="20">
        <v>101</v>
      </c>
      <c r="T26" s="20">
        <v>105</v>
      </c>
      <c r="U26" s="20">
        <v>110</v>
      </c>
      <c r="V26" s="20">
        <v>113</v>
      </c>
      <c r="W26" s="20">
        <v>116</v>
      </c>
      <c r="X26" s="20">
        <v>127</v>
      </c>
      <c r="Y26" s="20">
        <v>127</v>
      </c>
      <c r="Z26" s="20">
        <v>128</v>
      </c>
      <c r="AA26" s="20">
        <v>128</v>
      </c>
      <c r="AB26" s="20">
        <v>128</v>
      </c>
      <c r="AC26" s="20">
        <v>128</v>
      </c>
      <c r="AD26" s="20">
        <v>128</v>
      </c>
      <c r="AE26" s="20">
        <v>128</v>
      </c>
      <c r="AF26" s="20">
        <v>129</v>
      </c>
      <c r="AG26" s="20">
        <v>129</v>
      </c>
      <c r="AH26" s="20">
        <v>133</v>
      </c>
      <c r="AI26" s="20">
        <v>135</v>
      </c>
      <c r="AJ26" s="20">
        <v>136</v>
      </c>
      <c r="AK26" s="20">
        <v>138</v>
      </c>
      <c r="AL26" s="20">
        <v>143</v>
      </c>
      <c r="AM26" s="20">
        <v>143</v>
      </c>
      <c r="AN26" s="20">
        <v>143</v>
      </c>
      <c r="AO26" s="20">
        <v>143</v>
      </c>
      <c r="AP26" s="20">
        <v>143</v>
      </c>
      <c r="AQ26" s="20">
        <v>143</v>
      </c>
    </row>
    <row r="27" spans="2:43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v>21</v>
      </c>
      <c r="M27" s="20">
        <v>21</v>
      </c>
      <c r="N27" s="20">
        <v>21</v>
      </c>
      <c r="O27" s="20">
        <v>21</v>
      </c>
      <c r="P27" s="20">
        <v>21</v>
      </c>
      <c r="Q27" s="20">
        <v>21</v>
      </c>
      <c r="R27" s="20">
        <v>21</v>
      </c>
      <c r="S27" s="20">
        <v>22</v>
      </c>
      <c r="T27" s="20">
        <v>22</v>
      </c>
      <c r="U27" s="20">
        <v>23</v>
      </c>
      <c r="V27" s="20">
        <v>24</v>
      </c>
      <c r="W27" s="20">
        <v>24</v>
      </c>
      <c r="X27" s="20">
        <v>24</v>
      </c>
      <c r="Y27" s="20">
        <v>26</v>
      </c>
      <c r="Z27" s="20">
        <v>27</v>
      </c>
      <c r="AA27" s="20">
        <v>27</v>
      </c>
      <c r="AB27" s="20">
        <v>27</v>
      </c>
      <c r="AC27" s="20">
        <v>27</v>
      </c>
      <c r="AD27" s="20">
        <v>27</v>
      </c>
      <c r="AE27" s="20">
        <v>27</v>
      </c>
      <c r="AF27" s="20">
        <v>27</v>
      </c>
      <c r="AG27" s="20">
        <v>27</v>
      </c>
      <c r="AH27" s="20">
        <v>27</v>
      </c>
      <c r="AI27" s="20">
        <v>27</v>
      </c>
      <c r="AJ27" s="20">
        <v>27</v>
      </c>
      <c r="AK27" s="20">
        <v>27</v>
      </c>
      <c r="AL27" s="20">
        <v>28</v>
      </c>
      <c r="AM27" s="20">
        <v>29</v>
      </c>
      <c r="AN27" s="20">
        <v>29</v>
      </c>
      <c r="AO27" s="20">
        <v>29</v>
      </c>
      <c r="AP27" s="20">
        <v>29</v>
      </c>
      <c r="AQ27" s="20">
        <v>30</v>
      </c>
    </row>
    <row r="28" spans="2:43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v>15</v>
      </c>
      <c r="M28" s="20">
        <v>15</v>
      </c>
      <c r="N28" s="20">
        <v>15</v>
      </c>
      <c r="O28" s="20">
        <v>15</v>
      </c>
      <c r="P28" s="20">
        <v>15</v>
      </c>
      <c r="Q28" s="20">
        <v>15</v>
      </c>
      <c r="R28" s="20">
        <v>15</v>
      </c>
      <c r="S28" s="20">
        <v>15</v>
      </c>
      <c r="T28" s="20">
        <v>15</v>
      </c>
      <c r="U28" s="20">
        <v>15</v>
      </c>
      <c r="V28" s="20">
        <v>15</v>
      </c>
      <c r="W28" s="20">
        <v>15</v>
      </c>
      <c r="X28" s="20">
        <v>15</v>
      </c>
      <c r="Y28" s="20">
        <v>15</v>
      </c>
      <c r="Z28" s="20">
        <v>15</v>
      </c>
      <c r="AA28" s="20">
        <v>15</v>
      </c>
      <c r="AB28" s="20">
        <v>15</v>
      </c>
      <c r="AC28" s="20">
        <v>15</v>
      </c>
      <c r="AD28" s="20">
        <v>15</v>
      </c>
      <c r="AE28" s="20">
        <v>15</v>
      </c>
      <c r="AF28" s="20">
        <v>15</v>
      </c>
      <c r="AG28" s="20">
        <v>15</v>
      </c>
      <c r="AH28" s="20">
        <v>15</v>
      </c>
      <c r="AI28" s="20">
        <v>15</v>
      </c>
      <c r="AJ28" s="20">
        <v>15</v>
      </c>
      <c r="AK28" s="20">
        <v>15</v>
      </c>
      <c r="AL28" s="20">
        <v>15</v>
      </c>
      <c r="AM28" s="20">
        <v>15</v>
      </c>
      <c r="AN28" s="20">
        <v>15</v>
      </c>
      <c r="AO28" s="20">
        <v>15</v>
      </c>
      <c r="AP28" s="20">
        <v>15</v>
      </c>
      <c r="AQ28" s="20">
        <v>15</v>
      </c>
    </row>
    <row r="29" spans="2:43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v>6</v>
      </c>
      <c r="M29" s="20">
        <v>6</v>
      </c>
      <c r="N29" s="20">
        <v>6</v>
      </c>
      <c r="O29" s="20">
        <v>6</v>
      </c>
      <c r="P29" s="20">
        <v>6</v>
      </c>
      <c r="Q29" s="20">
        <v>6</v>
      </c>
      <c r="R29" s="20">
        <v>6</v>
      </c>
      <c r="S29" s="20">
        <v>6</v>
      </c>
      <c r="T29" s="20">
        <v>6</v>
      </c>
      <c r="U29" s="20">
        <v>7</v>
      </c>
      <c r="V29" s="20">
        <v>8</v>
      </c>
      <c r="W29" s="20">
        <v>8</v>
      </c>
      <c r="X29" s="20">
        <v>8</v>
      </c>
      <c r="Y29" s="20">
        <v>8</v>
      </c>
      <c r="Z29" s="20">
        <v>8</v>
      </c>
      <c r="AA29" s="20">
        <v>8</v>
      </c>
      <c r="AB29" s="20">
        <v>8</v>
      </c>
      <c r="AC29" s="20">
        <v>8</v>
      </c>
      <c r="AD29" s="20">
        <v>8</v>
      </c>
      <c r="AE29" s="20">
        <v>9</v>
      </c>
      <c r="AF29" s="20">
        <v>9</v>
      </c>
      <c r="AG29" s="20">
        <v>9</v>
      </c>
      <c r="AH29" s="20">
        <v>9</v>
      </c>
      <c r="AI29" s="20">
        <v>9</v>
      </c>
      <c r="AJ29" s="20">
        <v>9</v>
      </c>
      <c r="AK29" s="20">
        <v>9</v>
      </c>
      <c r="AL29" s="20">
        <v>9</v>
      </c>
      <c r="AM29" s="20">
        <v>9</v>
      </c>
      <c r="AN29" s="20">
        <v>9</v>
      </c>
      <c r="AO29" s="20">
        <v>9</v>
      </c>
      <c r="AP29" s="20">
        <v>9</v>
      </c>
      <c r="AQ29" s="20">
        <v>9</v>
      </c>
    </row>
    <row r="30" spans="2:43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9" ref="H30:M30">SUM(H25:H29)</f>
        <v>41687</v>
      </c>
      <c r="I30" s="22">
        <f t="shared" si="9"/>
        <v>42004</v>
      </c>
      <c r="J30" s="22">
        <f t="shared" si="9"/>
        <v>42655</v>
      </c>
      <c r="K30" s="22">
        <f t="shared" si="9"/>
        <v>43436</v>
      </c>
      <c r="L30" s="22">
        <f t="shared" si="9"/>
        <v>44190</v>
      </c>
      <c r="M30" s="22">
        <f t="shared" si="9"/>
        <v>44689</v>
      </c>
      <c r="N30" s="22">
        <f aca="true" t="shared" si="10" ref="N30:S30">SUM(N25:N29)</f>
        <v>45468</v>
      </c>
      <c r="O30" s="22">
        <f t="shared" si="10"/>
        <v>47784</v>
      </c>
      <c r="P30" s="22">
        <f t="shared" si="10"/>
        <v>48657</v>
      </c>
      <c r="Q30" s="22">
        <f t="shared" si="10"/>
        <v>49407</v>
      </c>
      <c r="R30" s="22">
        <f t="shared" si="10"/>
        <v>50198</v>
      </c>
      <c r="S30" s="22">
        <f t="shared" si="10"/>
        <v>50958</v>
      </c>
      <c r="T30" s="22">
        <f aca="true" t="shared" si="11" ref="T30:Z30">SUM(T25:T29)</f>
        <v>51597</v>
      </c>
      <c r="U30" s="22">
        <f t="shared" si="11"/>
        <v>52363</v>
      </c>
      <c r="V30" s="22">
        <f t="shared" si="11"/>
        <v>52834</v>
      </c>
      <c r="W30" s="22">
        <f t="shared" si="11"/>
        <v>53140</v>
      </c>
      <c r="X30" s="22">
        <f t="shared" si="11"/>
        <v>53571</v>
      </c>
      <c r="Y30" s="22">
        <f t="shared" si="11"/>
        <v>54028</v>
      </c>
      <c r="Z30" s="22">
        <f t="shared" si="11"/>
        <v>54391</v>
      </c>
      <c r="AA30" s="22">
        <f aca="true" t="shared" si="12" ref="AA30:AI30">SUM(AA25:AA29)</f>
        <v>54830</v>
      </c>
      <c r="AB30" s="22">
        <f t="shared" si="12"/>
        <v>55210</v>
      </c>
      <c r="AC30" s="22">
        <f t="shared" si="12"/>
        <v>55742</v>
      </c>
      <c r="AD30" s="22">
        <f t="shared" si="12"/>
        <v>56471</v>
      </c>
      <c r="AE30" s="22">
        <f t="shared" si="12"/>
        <v>57442</v>
      </c>
      <c r="AF30" s="22">
        <f t="shared" si="12"/>
        <v>58206</v>
      </c>
      <c r="AG30" s="22">
        <f t="shared" si="12"/>
        <v>58928</v>
      </c>
      <c r="AH30" s="22">
        <f t="shared" si="12"/>
        <v>59645</v>
      </c>
      <c r="AI30" s="22">
        <f t="shared" si="12"/>
        <v>60208</v>
      </c>
      <c r="AJ30" s="22">
        <f aca="true" t="shared" si="13" ref="AJ30:AO30">SUM(AJ25:AJ29)</f>
        <v>60637</v>
      </c>
      <c r="AK30" s="22">
        <f t="shared" si="13"/>
        <v>61117</v>
      </c>
      <c r="AL30" s="22">
        <f t="shared" si="13"/>
        <v>61444</v>
      </c>
      <c r="AM30" s="22">
        <f t="shared" si="13"/>
        <v>61595</v>
      </c>
      <c r="AN30" s="22">
        <f t="shared" si="13"/>
        <v>61768</v>
      </c>
      <c r="AO30" s="22">
        <f t="shared" si="13"/>
        <v>61875</v>
      </c>
      <c r="AP30" s="22">
        <f>SUM(AP25:AP29)</f>
        <v>61875</v>
      </c>
      <c r="AQ30" s="22">
        <f>SUM(AQ25:AQ29)</f>
        <v>61876</v>
      </c>
    </row>
    <row r="31" ht="12.75" customHeight="1"/>
    <row r="32" spans="2:35" ht="17.25" customHeight="1">
      <c r="B32" s="55" t="s">
        <v>39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2"/>
      <c r="AD32" s="32"/>
      <c r="AE32" s="32"/>
      <c r="AF32" s="32"/>
      <c r="AG32" s="32"/>
      <c r="AH32" s="32"/>
      <c r="AI32" s="32"/>
    </row>
    <row r="33" spans="2:28" ht="19.5" customHeight="1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</row>
    <row r="34" ht="16.5" customHeight="1"/>
    <row r="35" spans="2:33" ht="40.5" customHeight="1">
      <c r="B35" s="56" t="s">
        <v>4</v>
      </c>
      <c r="C35" s="57" t="s">
        <v>9</v>
      </c>
      <c r="D35" s="57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58" t="s">
        <v>9</v>
      </c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</row>
    <row r="36" spans="2:33" ht="18.75" customHeight="1">
      <c r="B36" s="43" t="s">
        <v>17</v>
      </c>
      <c r="C36" s="54" t="s">
        <v>10</v>
      </c>
      <c r="D36" s="54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52" t="s">
        <v>10</v>
      </c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</row>
    <row r="37" spans="2:33" ht="18.75" customHeight="1">
      <c r="B37" s="43" t="s">
        <v>18</v>
      </c>
      <c r="C37" s="54" t="s">
        <v>21</v>
      </c>
      <c r="D37" s="54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52" t="s">
        <v>21</v>
      </c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</row>
    <row r="38" spans="2:33" ht="18.75" customHeight="1">
      <c r="B38" s="43" t="s">
        <v>19</v>
      </c>
      <c r="C38" s="54" t="s">
        <v>20</v>
      </c>
      <c r="D38" s="54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52" t="s">
        <v>20</v>
      </c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</row>
    <row r="39" spans="2:33" ht="18.75" customHeight="1">
      <c r="B39" s="43" t="s">
        <v>22</v>
      </c>
      <c r="C39" s="54" t="s">
        <v>23</v>
      </c>
      <c r="D39" s="54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52" t="s">
        <v>23</v>
      </c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</row>
    <row r="40" spans="2:33" ht="18.75" customHeight="1">
      <c r="B40" s="42" t="s">
        <v>24</v>
      </c>
      <c r="C40" s="54" t="s">
        <v>25</v>
      </c>
      <c r="D40" s="54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52" t="s">
        <v>25</v>
      </c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</row>
    <row r="41" spans="2:33" ht="18.75" customHeight="1">
      <c r="B41" s="42" t="s">
        <v>26</v>
      </c>
      <c r="C41" s="52" t="s">
        <v>27</v>
      </c>
      <c r="D41" s="52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52" t="s">
        <v>27</v>
      </c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</row>
    <row r="42" spans="2:5" ht="34.5" customHeight="1">
      <c r="B42" s="27"/>
      <c r="C42" s="23"/>
      <c r="D42" s="23"/>
      <c r="E42" s="23"/>
    </row>
    <row r="43" spans="2:33" ht="221.25" customHeight="1">
      <c r="B43" s="53" t="s">
        <v>40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</row>
    <row r="44" ht="12.75">
      <c r="B44" s="1"/>
    </row>
    <row r="45" spans="2:14" ht="12.75">
      <c r="B45" s="1"/>
      <c r="M45" s="28"/>
      <c r="N45" s="29"/>
    </row>
    <row r="46" spans="13:14" ht="12.75">
      <c r="M46" s="28"/>
      <c r="N46" s="29"/>
    </row>
    <row r="47" spans="2:14" ht="12.75">
      <c r="B47" s="3" t="s">
        <v>12</v>
      </c>
      <c r="M47" s="28"/>
      <c r="N47" s="29"/>
    </row>
    <row r="48" spans="2:14" ht="12.75">
      <c r="B48" s="1"/>
      <c r="M48" s="28"/>
      <c r="N48" s="29"/>
    </row>
    <row r="49" ht="12.75">
      <c r="B49" s="34"/>
    </row>
    <row r="58" ht="12.75">
      <c r="M58" s="30"/>
    </row>
    <row r="59" ht="12.75">
      <c r="M59" s="30"/>
    </row>
    <row r="60" ht="12.75">
      <c r="M60" s="30"/>
    </row>
    <row r="61" spans="5:13" ht="12.75">
      <c r="E61" s="3" t="s">
        <v>11</v>
      </c>
      <c r="M61" s="30"/>
    </row>
    <row r="62" ht="12.75">
      <c r="M62" s="30"/>
    </row>
    <row r="63" ht="12.75">
      <c r="M63" s="30"/>
    </row>
    <row r="64" ht="12.75">
      <c r="M64" s="30"/>
    </row>
    <row r="65" ht="12.75">
      <c r="M65" s="30"/>
    </row>
  </sheetData>
  <sheetProtection/>
  <mergeCells count="18">
    <mergeCell ref="R41:AG41"/>
    <mergeCell ref="B43:AG43"/>
    <mergeCell ref="B4:AQ4"/>
    <mergeCell ref="R35:AG35"/>
    <mergeCell ref="R36:AG36"/>
    <mergeCell ref="R37:AG37"/>
    <mergeCell ref="R38:AG38"/>
    <mergeCell ref="R39:AG39"/>
    <mergeCell ref="B32:AB33"/>
    <mergeCell ref="C35:D35"/>
    <mergeCell ref="C36:D36"/>
    <mergeCell ref="C37:D37"/>
    <mergeCell ref="B3:AQ3"/>
    <mergeCell ref="C39:D39"/>
    <mergeCell ref="C41:D41"/>
    <mergeCell ref="C40:D40"/>
    <mergeCell ref="C38:D38"/>
    <mergeCell ref="R40:AG40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54" r:id="rId2"/>
  <headerFooter alignWithMargins="0">
    <oddFooter>&amp;LFuente: Contugas
</oddFooter>
  </headerFooter>
  <rowBreaks count="1" manualBreakCount="1">
    <brk id="33" min="1" max="4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2020-05-12T02:12:07Z</cp:lastPrinted>
  <dcterms:created xsi:type="dcterms:W3CDTF">2011-02-03T13:38:24Z</dcterms:created>
  <dcterms:modified xsi:type="dcterms:W3CDTF">2020-07-14T17:17:17Z</dcterms:modified>
  <cp:category/>
  <cp:version/>
  <cp:contentType/>
  <cp:contentStatus/>
</cp:coreProperties>
</file>